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5480" windowHeight="11580"/>
  </bookViews>
  <sheets>
    <sheet name="Sheet1" sheetId="1" r:id="rId1"/>
  </sheets>
  <definedNames>
    <definedName name="_xlnm.Print_Area" localSheetId="0">Sheet1!$A$1:$K$70</definedName>
  </definedNames>
  <calcPr calcId="145621"/>
</workbook>
</file>

<file path=xl/calcChain.xml><?xml version="1.0" encoding="utf-8"?>
<calcChain xmlns="http://schemas.openxmlformats.org/spreadsheetml/2006/main">
  <c r="G40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" i="1"/>
  <c r="I4" i="1" s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" i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" i="1"/>
  <c r="C40" i="1" l="1"/>
  <c r="D40" i="1"/>
  <c r="E40" i="1"/>
  <c r="H40" i="1" s="1"/>
  <c r="I40" i="1" s="1"/>
  <c r="J40" i="1"/>
  <c r="K40" i="1" s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" i="1"/>
  <c r="F5" i="1"/>
  <c r="F40" i="1" l="1"/>
</calcChain>
</file>

<file path=xl/sharedStrings.xml><?xml version="1.0" encoding="utf-8"?>
<sst xmlns="http://schemas.openxmlformats.org/spreadsheetml/2006/main" count="123" uniqueCount="91">
  <si>
    <t>County</t>
  </si>
  <si>
    <t>Grant</t>
  </si>
  <si>
    <t>Lincoln</t>
  </si>
  <si>
    <t>Marion</t>
  </si>
  <si>
    <t>Union</t>
  </si>
  <si>
    <t>Washington</t>
  </si>
  <si>
    <t>Baker</t>
  </si>
  <si>
    <t>Crook</t>
  </si>
  <si>
    <t>Curry</t>
  </si>
  <si>
    <t>Gilliam</t>
  </si>
  <si>
    <t>Harney</t>
  </si>
  <si>
    <t>Hood River</t>
  </si>
  <si>
    <t>Jefferson</t>
  </si>
  <si>
    <t>Lake</t>
  </si>
  <si>
    <t>Morrow</t>
  </si>
  <si>
    <t>Sherman</t>
  </si>
  <si>
    <t>Tillamook</t>
  </si>
  <si>
    <t>Wallowa</t>
  </si>
  <si>
    <t>Wasco</t>
  </si>
  <si>
    <t>Wheeler</t>
  </si>
  <si>
    <t>Douglas</t>
  </si>
  <si>
    <t>Linn</t>
  </si>
  <si>
    <t xml:space="preserve">Benton </t>
  </si>
  <si>
    <t>Clatsop</t>
  </si>
  <si>
    <t>Columbia</t>
  </si>
  <si>
    <t>Coos</t>
  </si>
  <si>
    <t>Josephine</t>
  </si>
  <si>
    <t>Klamath</t>
  </si>
  <si>
    <t>Malheur</t>
  </si>
  <si>
    <t>Polk</t>
  </si>
  <si>
    <t>Umatilla</t>
  </si>
  <si>
    <t>Yamhill</t>
  </si>
  <si>
    <t>Clackamas</t>
  </si>
  <si>
    <t>Deschutes</t>
  </si>
  <si>
    <t xml:space="preserve">Jackson </t>
  </si>
  <si>
    <t>Lane</t>
  </si>
  <si>
    <t>Multnomah</t>
  </si>
  <si>
    <t>S</t>
  </si>
  <si>
    <t>M</t>
  </si>
  <si>
    <t>L</t>
  </si>
  <si>
    <t>VL</t>
  </si>
  <si>
    <t xml:space="preserve"> S</t>
  </si>
  <si>
    <t xml:space="preserve">County Size </t>
  </si>
  <si>
    <t>• Currently employed private or non-profit</t>
  </si>
  <si>
    <t>• Currently employed local, state or federal government</t>
  </si>
  <si>
    <t>• Currently unemployed</t>
  </si>
  <si>
    <t>• GED and adult education participant</t>
  </si>
  <si>
    <t>• High school junior, senior or recent graduate</t>
  </si>
  <si>
    <t>• College student or recent graduate</t>
  </si>
  <si>
    <t>• Current or recent active duty military*</t>
  </si>
  <si>
    <t xml:space="preserve">Transitioning Workforce </t>
  </si>
  <si>
    <t>Current Workforce</t>
  </si>
  <si>
    <t>Emerging Workforce</t>
  </si>
  <si>
    <t xml:space="preserve">Small Counties </t>
  </si>
  <si>
    <t>Up to 29,999</t>
  </si>
  <si>
    <t xml:space="preserve">Medium Counties </t>
  </si>
  <si>
    <t>30,000 – 99,999</t>
  </si>
  <si>
    <t xml:space="preserve">Large Counties </t>
  </si>
  <si>
    <t>100,000 – 499,999</t>
  </si>
  <si>
    <t xml:space="preserve">Very Large Counties </t>
  </si>
  <si>
    <t>500,000 – 999,999</t>
  </si>
  <si>
    <t xml:space="preserve">Mega Counties </t>
  </si>
  <si>
    <t>Over 1,000,000</t>
  </si>
  <si>
    <t>Transitioning Workforce</t>
  </si>
  <si>
    <t xml:space="preserve">Emerging Workforce </t>
  </si>
  <si>
    <t xml:space="preserve">Current Workforce  </t>
  </si>
  <si>
    <t>Businesses Supporting</t>
  </si>
  <si>
    <t>Small</t>
  </si>
  <si>
    <t>Medium</t>
  </si>
  <si>
    <t>Large</t>
  </si>
  <si>
    <t>Mega</t>
  </si>
  <si>
    <t>Very Large</t>
  </si>
  <si>
    <t>State Totals</t>
  </si>
  <si>
    <t xml:space="preserve">   </t>
  </si>
  <si>
    <t>Total NCRC Goal</t>
  </si>
  <si>
    <t>Total LOC Goal</t>
  </si>
  <si>
    <t xml:space="preserve">Oregon Certified Work Ready Communities </t>
  </si>
  <si>
    <r>
      <t xml:space="preserve">Workforce Status Categories </t>
    </r>
    <r>
      <rPr>
        <sz val="12"/>
        <color theme="1"/>
        <rFont val="Calibri"/>
        <family val="2"/>
        <scheme val="minor"/>
      </rPr>
      <t>(NCRC testers self-select their appropriate category)</t>
    </r>
  </si>
  <si>
    <r>
      <t xml:space="preserve">How We Size Up Communities   </t>
    </r>
    <r>
      <rPr>
        <sz val="12"/>
        <color theme="1"/>
        <rFont val="Calibri"/>
        <family val="2"/>
        <scheme val="minor"/>
      </rPr>
      <t>(Based on 2011 US Census Population Data)</t>
    </r>
  </si>
  <si>
    <r>
      <t xml:space="preserve">How We Calculate County Goals  </t>
    </r>
    <r>
      <rPr>
        <sz val="12"/>
        <color theme="1"/>
        <rFont val="Calibri"/>
        <family val="2"/>
        <scheme val="minor"/>
      </rPr>
      <t xml:space="preserve">(Workforce and Business Goals) </t>
    </r>
  </si>
  <si>
    <t>(Note: Above three categories based on ACT national Certified Work Ready Community criteria)</t>
  </si>
  <si>
    <r>
      <rPr>
        <b/>
        <sz val="10"/>
        <color theme="1"/>
        <rFont val="Calibri"/>
        <family val="2"/>
        <scheme val="minor"/>
      </rPr>
      <t xml:space="preserve"> Total Soft Skills Goal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(Included as part of Total NCRC Goal)</t>
    </r>
  </si>
  <si>
    <r>
      <rPr>
        <b/>
        <sz val="10"/>
        <color theme="1"/>
        <rFont val="Calibri"/>
        <family val="2"/>
        <scheme val="minor"/>
      </rPr>
      <t>Emerging Soft Skills Goal</t>
    </r>
    <r>
      <rPr>
        <sz val="10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(25% of NCRC Emerging Goal)</t>
    </r>
  </si>
  <si>
    <r>
      <rPr>
        <b/>
        <sz val="10"/>
        <color theme="1"/>
        <rFont val="Calibri"/>
        <family val="2"/>
        <scheme val="minor"/>
      </rPr>
      <t>Transitioning Soft Skills Goal</t>
    </r>
    <r>
      <rPr>
        <sz val="10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>(25% of NCRC Transitioning Goal)</t>
    </r>
    <r>
      <rPr>
        <sz val="10"/>
        <color theme="1"/>
        <rFont val="Calibri"/>
        <family val="2"/>
        <scheme val="minor"/>
      </rPr>
      <t xml:space="preserve">
 </t>
    </r>
  </si>
  <si>
    <t>Current 
Goal</t>
  </si>
  <si>
    <t xml:space="preserve">Transitioning 
Goal </t>
  </si>
  <si>
    <t xml:space="preserve">Emerging
Goal </t>
  </si>
  <si>
    <r>
      <rPr>
        <b/>
        <sz val="10"/>
        <color theme="1"/>
        <rFont val="Calibri"/>
        <family val="2"/>
        <scheme val="minor"/>
      </rPr>
      <t>Total "Prefer" Soft Skills Goal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(25% of LOC Goal &amp; Included in Total LOC Goal)</t>
    </r>
  </si>
  <si>
    <t>Two-Year CWRC Certification Goals</t>
  </si>
  <si>
    <t>Updated 8/03/12</t>
  </si>
  <si>
    <t>(Note: CWRC certification is based on NCRCs earned as of 1/7/12 and All LOCs signed regardless of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</si>
</sst>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5" xfId="0" applyFont="1" applyBorder="1"/>
    <xf numFmtId="0" fontId="8" fillId="5" borderId="6" xfId="0" applyFont="1" applyFill="1" applyBorder="1"/>
    <xf numFmtId="0" fontId="8" fillId="5" borderId="7" xfId="0" applyFont="1" applyFill="1" applyBorder="1"/>
    <xf numFmtId="0" fontId="2" fillId="4" borderId="9" xfId="0" applyFont="1" applyFill="1" applyBorder="1"/>
    <xf numFmtId="0" fontId="2" fillId="6" borderId="10" xfId="0" applyFont="1" applyFill="1" applyBorder="1"/>
    <xf numFmtId="0" fontId="2" fillId="6" borderId="4" xfId="0" applyFont="1" applyFill="1" applyBorder="1"/>
    <xf numFmtId="0" fontId="3" fillId="6" borderId="4" xfId="0" applyFont="1" applyFill="1" applyBorder="1"/>
    <xf numFmtId="0" fontId="0" fillId="6" borderId="11" xfId="0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3" fontId="9" fillId="0" borderId="2" xfId="0" applyNumberFormat="1" applyFont="1" applyFill="1" applyBorder="1"/>
    <xf numFmtId="3" fontId="9" fillId="3" borderId="2" xfId="0" applyNumberFormat="1" applyFont="1" applyFill="1" applyBorder="1"/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/>
    <xf numFmtId="3" fontId="9" fillId="3" borderId="1" xfId="0" applyNumberFormat="1" applyFont="1" applyFill="1" applyBorder="1"/>
    <xf numFmtId="0" fontId="9" fillId="0" borderId="3" xfId="0" applyFont="1" applyFill="1" applyBorder="1" applyAlignment="1">
      <alignment horizontal="center"/>
    </xf>
    <xf numFmtId="3" fontId="9" fillId="0" borderId="3" xfId="0" applyNumberFormat="1" applyFont="1" applyFill="1" applyBorder="1"/>
    <xf numFmtId="3" fontId="9" fillId="3" borderId="3" xfId="0" applyNumberFormat="1" applyFont="1" applyFill="1" applyBorder="1"/>
    <xf numFmtId="0" fontId="11" fillId="6" borderId="4" xfId="0" applyFont="1" applyFill="1" applyBorder="1"/>
    <xf numFmtId="0" fontId="2" fillId="6" borderId="11" xfId="0" applyFont="1" applyFill="1" applyBorder="1"/>
    <xf numFmtId="3" fontId="9" fillId="3" borderId="13" xfId="0" applyNumberFormat="1" applyFont="1" applyFill="1" applyBorder="1"/>
    <xf numFmtId="0" fontId="0" fillId="5" borderId="14" xfId="0" applyFont="1" applyFill="1" applyBorder="1"/>
    <xf numFmtId="3" fontId="0" fillId="5" borderId="14" xfId="0" applyNumberFormat="1" applyFont="1" applyFill="1" applyBorder="1"/>
    <xf numFmtId="3" fontId="0" fillId="5" borderId="15" xfId="0" applyNumberFormat="1" applyFont="1" applyFill="1" applyBorder="1"/>
    <xf numFmtId="3" fontId="0" fillId="5" borderId="16" xfId="0" applyNumberFormat="1" applyFont="1" applyFill="1" applyBorder="1"/>
    <xf numFmtId="0" fontId="8" fillId="5" borderId="8" xfId="0" applyFont="1" applyFill="1" applyBorder="1"/>
    <xf numFmtId="0" fontId="8" fillId="5" borderId="4" xfId="0" applyFont="1" applyFill="1" applyBorder="1"/>
    <xf numFmtId="0" fontId="7" fillId="5" borderId="4" xfId="0" applyFont="1" applyFill="1" applyBorder="1"/>
    <xf numFmtId="0" fontId="6" fillId="5" borderId="4" xfId="0" applyFont="1" applyFill="1" applyBorder="1"/>
    <xf numFmtId="0" fontId="7" fillId="5" borderId="9" xfId="0" applyFont="1" applyFill="1" applyBorder="1"/>
    <xf numFmtId="0" fontId="7" fillId="5" borderId="11" xfId="0" applyFont="1" applyFill="1" applyBorder="1"/>
    <xf numFmtId="0" fontId="4" fillId="0" borderId="17" xfId="0" applyFont="1" applyBorder="1"/>
    <xf numFmtId="0" fontId="8" fillId="5" borderId="18" xfId="0" applyFont="1" applyFill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5" fillId="0" borderId="0" xfId="0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0" fillId="0" borderId="0" xfId="0" applyFont="1" applyBorder="1"/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/>
    <xf numFmtId="9" fontId="0" fillId="0" borderId="0" xfId="0" applyNumberFormat="1" applyFont="1" applyBorder="1"/>
    <xf numFmtId="10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left"/>
    </xf>
    <xf numFmtId="0" fontId="0" fillId="0" borderId="19" xfId="0" applyBorder="1"/>
    <xf numFmtId="0" fontId="0" fillId="0" borderId="0" xfId="0" applyBorder="1"/>
    <xf numFmtId="0" fontId="9" fillId="0" borderId="0" xfId="0" applyFont="1" applyBorder="1" applyAlignment="1">
      <alignment vertical="center"/>
    </xf>
    <xf numFmtId="0" fontId="0" fillId="0" borderId="20" xfId="0" applyBorder="1"/>
    <xf numFmtId="0" fontId="14" fillId="0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/>
    <xf numFmtId="3" fontId="9" fillId="3" borderId="22" xfId="0" applyNumberFormat="1" applyFont="1" applyFill="1" applyBorder="1"/>
    <xf numFmtId="3" fontId="9" fillId="3" borderId="21" xfId="0" applyNumberFormat="1" applyFont="1" applyFill="1" applyBorder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7" borderId="12" xfId="0" applyFont="1" applyFill="1" applyBorder="1" applyAlignment="1">
      <alignment horizontal="left" vertical="center" wrapText="1"/>
    </xf>
    <xf numFmtId="0" fontId="1" fillId="4" borderId="8" xfId="0" applyFont="1" applyFill="1" applyBorder="1"/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/>
    <xf numFmtId="0" fontId="9" fillId="0" borderId="26" xfId="0" applyFont="1" applyFill="1" applyBorder="1"/>
    <xf numFmtId="0" fontId="9" fillId="0" borderId="28" xfId="0" applyFont="1" applyFill="1" applyBorder="1"/>
    <xf numFmtId="0" fontId="0" fillId="0" borderId="29" xfId="0" applyFont="1" applyFill="1" applyBorder="1"/>
    <xf numFmtId="0" fontId="0" fillId="0" borderId="24" xfId="0" applyFont="1" applyBorder="1"/>
    <xf numFmtId="3" fontId="0" fillId="0" borderId="30" xfId="0" applyNumberFormat="1" applyFont="1" applyBorder="1"/>
    <xf numFmtId="3" fontId="0" fillId="3" borderId="30" xfId="0" applyNumberFormat="1" applyFont="1" applyFill="1" applyBorder="1"/>
    <xf numFmtId="3" fontId="0" fillId="0" borderId="31" xfId="0" applyNumberFormat="1" applyFont="1" applyFill="1" applyBorder="1"/>
    <xf numFmtId="3" fontId="0" fillId="3" borderId="31" xfId="0" applyNumberFormat="1" applyFont="1" applyFill="1" applyBorder="1"/>
    <xf numFmtId="3" fontId="0" fillId="3" borderId="32" xfId="0" applyNumberFormat="1" applyFont="1" applyFill="1" applyBorder="1"/>
    <xf numFmtId="0" fontId="0" fillId="5" borderId="33" xfId="0" applyFont="1" applyFill="1" applyBorder="1"/>
    <xf numFmtId="0" fontId="4" fillId="0" borderId="34" xfId="0" applyFont="1" applyBorder="1"/>
    <xf numFmtId="0" fontId="12" fillId="0" borderId="34" xfId="0" applyFont="1" applyBorder="1"/>
    <xf numFmtId="0" fontId="5" fillId="0" borderId="34" xfId="0" applyFont="1" applyBorder="1"/>
    <xf numFmtId="0" fontId="8" fillId="5" borderId="35" xfId="0" applyFont="1" applyFill="1" applyBorder="1"/>
    <xf numFmtId="0" fontId="12" fillId="0" borderId="34" xfId="0" applyFont="1" applyBorder="1" applyAlignment="1">
      <alignment vertical="center"/>
    </xf>
    <xf numFmtId="0" fontId="0" fillId="0" borderId="34" xfId="0" applyFont="1" applyBorder="1"/>
    <xf numFmtId="0" fontId="4" fillId="0" borderId="33" xfId="0" applyFont="1" applyBorder="1"/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/>
    </xf>
    <xf numFmtId="0" fontId="0" fillId="5" borderId="2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Layout" zoomScale="85" zoomScaleNormal="100" zoomScaleSheetLayoutView="100" zoomScalePageLayoutView="85" workbookViewId="0">
      <selection activeCell="A41" sqref="A41"/>
    </sheetView>
  </sheetViews>
  <sheetFormatPr defaultRowHeight="15" x14ac:dyDescent="0.25"/>
  <cols>
    <col min="1" max="1" width="16.5703125" style="56" customWidth="1"/>
    <col min="2" max="2" width="7.28515625" style="54" customWidth="1"/>
    <col min="3" max="3" width="7.5703125" style="54" customWidth="1"/>
    <col min="4" max="4" width="11" style="54" customWidth="1"/>
    <col min="5" max="6" width="9.85546875" style="54" customWidth="1"/>
    <col min="7" max="7" width="16.28515625" style="54" customWidth="1"/>
    <col min="8" max="8" width="13.28515625" style="54" customWidth="1"/>
    <col min="9" max="9" width="12.7109375" style="54" customWidth="1"/>
    <col min="10" max="10" width="8" style="54" customWidth="1"/>
    <col min="11" max="11" width="15.140625" style="54" customWidth="1"/>
    <col min="12" max="14" width="9.140625" style="54"/>
    <col min="15" max="15" width="18.28515625" style="54" customWidth="1"/>
    <col min="16" max="16384" width="9.140625" style="54"/>
  </cols>
  <sheetData>
    <row r="1" spans="1:11" s="53" customFormat="1" ht="23.25" customHeight="1" thickBot="1" x14ac:dyDescent="0.4">
      <c r="A1" s="85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 ht="15.75" customHeight="1" x14ac:dyDescent="0.3">
      <c r="A2" s="65" t="s">
        <v>89</v>
      </c>
      <c r="B2" s="6"/>
      <c r="C2" s="7"/>
      <c r="D2" s="8"/>
      <c r="E2" s="8"/>
      <c r="F2" s="22" t="s">
        <v>88</v>
      </c>
      <c r="G2" s="9"/>
      <c r="H2" s="8"/>
      <c r="I2" s="8"/>
      <c r="J2" s="10"/>
      <c r="K2" s="23"/>
    </row>
    <row r="3" spans="1:11" s="55" customFormat="1" ht="66.75" customHeight="1" x14ac:dyDescent="0.25">
      <c r="A3" s="66" t="s">
        <v>0</v>
      </c>
      <c r="B3" s="11" t="s">
        <v>42</v>
      </c>
      <c r="C3" s="57" t="s">
        <v>84</v>
      </c>
      <c r="D3" s="57" t="s">
        <v>85</v>
      </c>
      <c r="E3" s="57" t="s">
        <v>86</v>
      </c>
      <c r="F3" s="58" t="s">
        <v>74</v>
      </c>
      <c r="G3" s="62" t="s">
        <v>83</v>
      </c>
      <c r="H3" s="63" t="s">
        <v>82</v>
      </c>
      <c r="I3" s="12" t="s">
        <v>81</v>
      </c>
      <c r="J3" s="58" t="s">
        <v>75</v>
      </c>
      <c r="K3" s="64" t="s">
        <v>87</v>
      </c>
    </row>
    <row r="4" spans="1:11" ht="12" customHeight="1" x14ac:dyDescent="0.25">
      <c r="A4" s="67" t="s">
        <v>6</v>
      </c>
      <c r="B4" s="13" t="s">
        <v>37</v>
      </c>
      <c r="C4" s="14">
        <v>13.175000000000001</v>
      </c>
      <c r="D4" s="14">
        <v>133.79999999999998</v>
      </c>
      <c r="E4" s="14">
        <v>47</v>
      </c>
      <c r="F4" s="15">
        <f t="shared" ref="F4:F39" si="0">SUM(C4:E4)</f>
        <v>193.97499999999999</v>
      </c>
      <c r="G4" s="17">
        <f>D4*0.25</f>
        <v>33.449999999999996</v>
      </c>
      <c r="H4" s="17">
        <f>E4*0.25</f>
        <v>11.75</v>
      </c>
      <c r="I4" s="15">
        <f>SUM(G4:H4)</f>
        <v>45.199999999999996</v>
      </c>
      <c r="J4" s="15">
        <v>32.25</v>
      </c>
      <c r="K4" s="24">
        <f>J4*0.25</f>
        <v>8.0625</v>
      </c>
    </row>
    <row r="5" spans="1:11" ht="12" customHeight="1" x14ac:dyDescent="0.25">
      <c r="A5" s="68" t="s">
        <v>22</v>
      </c>
      <c r="B5" s="16" t="s">
        <v>38</v>
      </c>
      <c r="C5" s="17">
        <v>56.055</v>
      </c>
      <c r="D5" s="17">
        <v>403.2</v>
      </c>
      <c r="E5" s="17">
        <v>200</v>
      </c>
      <c r="F5" s="18">
        <f t="shared" si="0"/>
        <v>659.255</v>
      </c>
      <c r="G5" s="17">
        <f t="shared" ref="G5:G39" si="1">D5*0.25</f>
        <v>100.8</v>
      </c>
      <c r="H5" s="17">
        <f t="shared" ref="H5:H40" si="2">E5*0.25</f>
        <v>50</v>
      </c>
      <c r="I5" s="15">
        <f t="shared" ref="I5:I40" si="3">SUM(G5:H5)</f>
        <v>150.80000000000001</v>
      </c>
      <c r="J5" s="18">
        <v>115.60000000000001</v>
      </c>
      <c r="K5" s="24">
        <f t="shared" ref="K5:K40" si="4">J5*0.25</f>
        <v>28.900000000000002</v>
      </c>
    </row>
    <row r="6" spans="1:11" ht="12" customHeight="1" x14ac:dyDescent="0.25">
      <c r="A6" s="68" t="s">
        <v>32</v>
      </c>
      <c r="B6" s="16" t="s">
        <v>39</v>
      </c>
      <c r="C6" s="17">
        <v>67.45</v>
      </c>
      <c r="D6" s="17">
        <v>2155.1</v>
      </c>
      <c r="E6" s="17">
        <v>708.44999999999993</v>
      </c>
      <c r="F6" s="18">
        <f t="shared" si="0"/>
        <v>2930.9999999999995</v>
      </c>
      <c r="G6" s="17">
        <f t="shared" si="1"/>
        <v>538.77499999999998</v>
      </c>
      <c r="H6" s="17">
        <f t="shared" si="2"/>
        <v>177.11249999999998</v>
      </c>
      <c r="I6" s="15">
        <f t="shared" si="3"/>
        <v>715.88749999999993</v>
      </c>
      <c r="J6" s="18">
        <v>302.32499999999999</v>
      </c>
      <c r="K6" s="24">
        <f t="shared" si="4"/>
        <v>75.581249999999997</v>
      </c>
    </row>
    <row r="7" spans="1:11" ht="12" customHeight="1" x14ac:dyDescent="0.25">
      <c r="A7" s="68" t="s">
        <v>23</v>
      </c>
      <c r="B7" s="16" t="s">
        <v>38</v>
      </c>
      <c r="C7" s="17">
        <v>25.2</v>
      </c>
      <c r="D7" s="17">
        <v>264.95999999999998</v>
      </c>
      <c r="E7" s="17">
        <v>105.75</v>
      </c>
      <c r="F7" s="18">
        <f t="shared" si="0"/>
        <v>395.90999999999997</v>
      </c>
      <c r="G7" s="17">
        <f t="shared" si="1"/>
        <v>66.239999999999995</v>
      </c>
      <c r="H7" s="17">
        <f t="shared" si="2"/>
        <v>26.4375</v>
      </c>
      <c r="I7" s="15">
        <f t="shared" si="3"/>
        <v>92.677499999999995</v>
      </c>
      <c r="J7" s="18">
        <v>79.650000000000006</v>
      </c>
      <c r="K7" s="24">
        <f t="shared" si="4"/>
        <v>19.912500000000001</v>
      </c>
    </row>
    <row r="8" spans="1:11" ht="12" customHeight="1" x14ac:dyDescent="0.25">
      <c r="A8" s="68" t="s">
        <v>24</v>
      </c>
      <c r="B8" s="16" t="s">
        <v>38</v>
      </c>
      <c r="C8" s="17">
        <v>14.4</v>
      </c>
      <c r="D8" s="17">
        <v>369.96</v>
      </c>
      <c r="E8" s="17">
        <v>152</v>
      </c>
      <c r="F8" s="18">
        <f t="shared" si="0"/>
        <v>536.3599999999999</v>
      </c>
      <c r="G8" s="17">
        <f t="shared" si="1"/>
        <v>92.49</v>
      </c>
      <c r="H8" s="17">
        <f t="shared" si="2"/>
        <v>38</v>
      </c>
      <c r="I8" s="15">
        <f t="shared" si="3"/>
        <v>130.49</v>
      </c>
      <c r="J8" s="18">
        <v>57.800000000000004</v>
      </c>
      <c r="K8" s="24">
        <f t="shared" si="4"/>
        <v>14.450000000000001</v>
      </c>
    </row>
    <row r="9" spans="1:11" ht="12" customHeight="1" x14ac:dyDescent="0.25">
      <c r="A9" s="68" t="s">
        <v>25</v>
      </c>
      <c r="B9" s="16" t="s">
        <v>38</v>
      </c>
      <c r="C9" s="17">
        <v>31.815000000000001</v>
      </c>
      <c r="D9" s="17">
        <v>459.47999999999996</v>
      </c>
      <c r="E9" s="17">
        <v>172.5</v>
      </c>
      <c r="F9" s="18">
        <f t="shared" si="0"/>
        <v>663.79499999999996</v>
      </c>
      <c r="G9" s="17">
        <f t="shared" si="1"/>
        <v>114.86999999999999</v>
      </c>
      <c r="H9" s="17">
        <f t="shared" si="2"/>
        <v>43.125</v>
      </c>
      <c r="I9" s="15">
        <f t="shared" si="3"/>
        <v>157.995</v>
      </c>
      <c r="J9" s="18">
        <v>94.9</v>
      </c>
      <c r="K9" s="24">
        <f t="shared" si="4"/>
        <v>23.725000000000001</v>
      </c>
    </row>
    <row r="10" spans="1:11" ht="12" customHeight="1" x14ac:dyDescent="0.25">
      <c r="A10" s="68" t="s">
        <v>7</v>
      </c>
      <c r="B10" s="16" t="s">
        <v>37</v>
      </c>
      <c r="C10" s="17">
        <v>13.475</v>
      </c>
      <c r="D10" s="17">
        <v>247.5</v>
      </c>
      <c r="E10" s="17">
        <v>58.75</v>
      </c>
      <c r="F10" s="18">
        <f t="shared" si="0"/>
        <v>319.72500000000002</v>
      </c>
      <c r="G10" s="17">
        <f t="shared" si="1"/>
        <v>61.875</v>
      </c>
      <c r="H10" s="17">
        <f t="shared" si="2"/>
        <v>14.6875</v>
      </c>
      <c r="I10" s="15">
        <f t="shared" si="3"/>
        <v>76.5625</v>
      </c>
      <c r="J10" s="18">
        <v>28.05</v>
      </c>
      <c r="K10" s="24">
        <f t="shared" si="4"/>
        <v>7.0125000000000002</v>
      </c>
    </row>
    <row r="11" spans="1:11" ht="12" customHeight="1" x14ac:dyDescent="0.25">
      <c r="A11" s="68" t="s">
        <v>8</v>
      </c>
      <c r="B11" s="16" t="s">
        <v>37</v>
      </c>
      <c r="C11" s="17">
        <v>15.575000000000001</v>
      </c>
      <c r="D11" s="17">
        <v>275.39999999999998</v>
      </c>
      <c r="E11" s="17">
        <v>49</v>
      </c>
      <c r="F11" s="18">
        <f t="shared" si="0"/>
        <v>339.97499999999997</v>
      </c>
      <c r="G11" s="17">
        <f t="shared" si="1"/>
        <v>68.849999999999994</v>
      </c>
      <c r="H11" s="17">
        <f t="shared" si="2"/>
        <v>12.25</v>
      </c>
      <c r="I11" s="15">
        <f t="shared" si="3"/>
        <v>81.099999999999994</v>
      </c>
      <c r="J11" s="18">
        <v>40.5</v>
      </c>
      <c r="K11" s="24">
        <f t="shared" si="4"/>
        <v>10.125</v>
      </c>
    </row>
    <row r="12" spans="1:11" ht="12" customHeight="1" x14ac:dyDescent="0.25">
      <c r="A12" s="68" t="s">
        <v>33</v>
      </c>
      <c r="B12" s="16" t="s">
        <v>39</v>
      </c>
      <c r="C12" s="17">
        <v>30.240000000000002</v>
      </c>
      <c r="D12" s="17">
        <v>1198.7</v>
      </c>
      <c r="E12" s="17">
        <v>311.7</v>
      </c>
      <c r="F12" s="18">
        <f t="shared" si="0"/>
        <v>1540.64</v>
      </c>
      <c r="G12" s="17">
        <f t="shared" si="1"/>
        <v>299.67500000000001</v>
      </c>
      <c r="H12" s="17">
        <f t="shared" si="2"/>
        <v>77.924999999999997</v>
      </c>
      <c r="I12" s="15">
        <f t="shared" si="3"/>
        <v>377.6</v>
      </c>
      <c r="J12" s="18">
        <v>155.47500000000002</v>
      </c>
      <c r="K12" s="24">
        <f t="shared" si="4"/>
        <v>38.868750000000006</v>
      </c>
    </row>
    <row r="13" spans="1:11" ht="12" customHeight="1" x14ac:dyDescent="0.25">
      <c r="A13" s="68" t="s">
        <v>20</v>
      </c>
      <c r="B13" s="16" t="s">
        <v>39</v>
      </c>
      <c r="C13" s="17">
        <v>17.12</v>
      </c>
      <c r="D13" s="17">
        <v>727.6</v>
      </c>
      <c r="E13" s="17">
        <v>199.95</v>
      </c>
      <c r="F13" s="18">
        <f t="shared" si="0"/>
        <v>944.67000000000007</v>
      </c>
      <c r="G13" s="17">
        <f t="shared" si="1"/>
        <v>181.9</v>
      </c>
      <c r="H13" s="17">
        <f t="shared" si="2"/>
        <v>49.987499999999997</v>
      </c>
      <c r="I13" s="15">
        <f t="shared" si="3"/>
        <v>231.88749999999999</v>
      </c>
      <c r="J13" s="18">
        <v>72.75</v>
      </c>
      <c r="K13" s="24">
        <f t="shared" si="4"/>
        <v>18.1875</v>
      </c>
    </row>
    <row r="14" spans="1:11" ht="12" customHeight="1" x14ac:dyDescent="0.25">
      <c r="A14" s="68" t="s">
        <v>9</v>
      </c>
      <c r="B14" s="16" t="s">
        <v>37</v>
      </c>
      <c r="C14" s="17">
        <v>2.25</v>
      </c>
      <c r="D14" s="17">
        <v>13.2</v>
      </c>
      <c r="E14" s="17">
        <v>4.25</v>
      </c>
      <c r="F14" s="18">
        <f t="shared" si="0"/>
        <v>19.7</v>
      </c>
      <c r="G14" s="17">
        <f t="shared" si="1"/>
        <v>3.3</v>
      </c>
      <c r="H14" s="17">
        <f t="shared" si="2"/>
        <v>1.0625</v>
      </c>
      <c r="I14" s="15">
        <f t="shared" si="3"/>
        <v>4.3624999999999998</v>
      </c>
      <c r="J14" s="18">
        <v>5.3500000000000005</v>
      </c>
      <c r="K14" s="24">
        <f t="shared" si="4"/>
        <v>1.3375000000000001</v>
      </c>
    </row>
    <row r="15" spans="1:11" ht="12" customHeight="1" x14ac:dyDescent="0.25">
      <c r="A15" s="68" t="s">
        <v>1</v>
      </c>
      <c r="B15" s="16" t="s">
        <v>37</v>
      </c>
      <c r="C15" s="17">
        <v>5.7250000000000005</v>
      </c>
      <c r="D15" s="17">
        <v>71.099999999999994</v>
      </c>
      <c r="E15" s="17">
        <v>24.75</v>
      </c>
      <c r="F15" s="18">
        <f t="shared" si="0"/>
        <v>101.57499999999999</v>
      </c>
      <c r="G15" s="17">
        <f t="shared" si="1"/>
        <v>17.774999999999999</v>
      </c>
      <c r="H15" s="17">
        <f t="shared" si="2"/>
        <v>6.1875</v>
      </c>
      <c r="I15" s="15">
        <f t="shared" si="3"/>
        <v>23.962499999999999</v>
      </c>
      <c r="J15" s="18">
        <v>16.650000000000002</v>
      </c>
      <c r="K15" s="24">
        <f t="shared" si="4"/>
        <v>4.1625000000000005</v>
      </c>
    </row>
    <row r="16" spans="1:11" ht="12" customHeight="1" x14ac:dyDescent="0.25">
      <c r="A16" s="68" t="s">
        <v>10</v>
      </c>
      <c r="B16" s="16" t="s">
        <v>37</v>
      </c>
      <c r="C16" s="17">
        <v>5.625</v>
      </c>
      <c r="D16" s="17">
        <v>84.75</v>
      </c>
      <c r="E16" s="17">
        <v>30.75</v>
      </c>
      <c r="F16" s="18">
        <f t="shared" si="0"/>
        <v>121.125</v>
      </c>
      <c r="G16" s="17">
        <f t="shared" si="1"/>
        <v>21.1875</v>
      </c>
      <c r="H16" s="17">
        <f t="shared" si="2"/>
        <v>7.6875</v>
      </c>
      <c r="I16" s="15">
        <f t="shared" si="3"/>
        <v>28.875</v>
      </c>
      <c r="J16" s="18">
        <v>13.15</v>
      </c>
      <c r="K16" s="24">
        <f t="shared" si="4"/>
        <v>3.2875000000000001</v>
      </c>
    </row>
    <row r="17" spans="1:11" ht="12" customHeight="1" x14ac:dyDescent="0.25">
      <c r="A17" s="68" t="s">
        <v>11</v>
      </c>
      <c r="B17" s="16" t="s">
        <v>37</v>
      </c>
      <c r="C17" s="17">
        <v>25.775000000000002</v>
      </c>
      <c r="D17" s="17">
        <v>186.29999999999998</v>
      </c>
      <c r="E17" s="17">
        <v>86.5</v>
      </c>
      <c r="F17" s="18">
        <f t="shared" si="0"/>
        <v>298.57499999999999</v>
      </c>
      <c r="G17" s="17">
        <f t="shared" si="1"/>
        <v>46.574999999999996</v>
      </c>
      <c r="H17" s="17">
        <f t="shared" si="2"/>
        <v>21.625</v>
      </c>
      <c r="I17" s="15">
        <f t="shared" si="3"/>
        <v>68.199999999999989</v>
      </c>
      <c r="J17" s="18">
        <v>57.95</v>
      </c>
      <c r="K17" s="24">
        <f t="shared" si="4"/>
        <v>14.487500000000001</v>
      </c>
    </row>
    <row r="18" spans="1:11" ht="12" customHeight="1" x14ac:dyDescent="0.25">
      <c r="A18" s="68" t="s">
        <v>34</v>
      </c>
      <c r="B18" s="16" t="s">
        <v>39</v>
      </c>
      <c r="C18" s="17">
        <v>37.18</v>
      </c>
      <c r="D18" s="17">
        <v>1303.7</v>
      </c>
      <c r="E18" s="17">
        <v>294.75</v>
      </c>
      <c r="F18" s="18">
        <f t="shared" si="0"/>
        <v>1635.63</v>
      </c>
      <c r="G18" s="17">
        <f t="shared" si="1"/>
        <v>325.92500000000001</v>
      </c>
      <c r="H18" s="17">
        <f t="shared" si="2"/>
        <v>73.6875</v>
      </c>
      <c r="I18" s="15">
        <f t="shared" si="3"/>
        <v>399.61250000000001</v>
      </c>
      <c r="J18" s="18">
        <v>158.45000000000002</v>
      </c>
      <c r="K18" s="24">
        <f t="shared" si="4"/>
        <v>39.612500000000004</v>
      </c>
    </row>
    <row r="19" spans="1:11" ht="12" customHeight="1" x14ac:dyDescent="0.25">
      <c r="A19" s="68" t="s">
        <v>12</v>
      </c>
      <c r="B19" s="16" t="s">
        <v>37</v>
      </c>
      <c r="C19" s="17">
        <v>14.15</v>
      </c>
      <c r="D19" s="17">
        <v>210.45</v>
      </c>
      <c r="E19" s="17">
        <v>59.25</v>
      </c>
      <c r="F19" s="18">
        <f t="shared" si="0"/>
        <v>283.85000000000002</v>
      </c>
      <c r="G19" s="17">
        <f t="shared" si="1"/>
        <v>52.612499999999997</v>
      </c>
      <c r="H19" s="17">
        <f t="shared" si="2"/>
        <v>14.8125</v>
      </c>
      <c r="I19" s="15">
        <f t="shared" si="3"/>
        <v>67.424999999999997</v>
      </c>
      <c r="J19" s="18">
        <v>23.35</v>
      </c>
      <c r="K19" s="24">
        <f t="shared" si="4"/>
        <v>5.8375000000000004</v>
      </c>
    </row>
    <row r="20" spans="1:11" ht="12" customHeight="1" x14ac:dyDescent="0.25">
      <c r="A20" s="68" t="s">
        <v>26</v>
      </c>
      <c r="B20" s="16" t="s">
        <v>38</v>
      </c>
      <c r="C20" s="17">
        <v>33.914999999999999</v>
      </c>
      <c r="D20" s="17">
        <v>632.52</v>
      </c>
      <c r="E20" s="17">
        <v>221.75</v>
      </c>
      <c r="F20" s="18">
        <f t="shared" si="0"/>
        <v>888.18499999999995</v>
      </c>
      <c r="G20" s="17">
        <f t="shared" si="1"/>
        <v>158.13</v>
      </c>
      <c r="H20" s="17">
        <f t="shared" si="2"/>
        <v>55.4375</v>
      </c>
      <c r="I20" s="15">
        <f t="shared" si="3"/>
        <v>213.5675</v>
      </c>
      <c r="J20" s="18">
        <v>111.9</v>
      </c>
      <c r="K20" s="24">
        <f t="shared" si="4"/>
        <v>27.975000000000001</v>
      </c>
    </row>
    <row r="21" spans="1:11" ht="12" customHeight="1" x14ac:dyDescent="0.25">
      <c r="A21" s="68" t="s">
        <v>27</v>
      </c>
      <c r="B21" s="16" t="s">
        <v>38</v>
      </c>
      <c r="C21" s="17">
        <v>32.61</v>
      </c>
      <c r="D21" s="17">
        <v>520.43999999999994</v>
      </c>
      <c r="E21" s="17">
        <v>167.5</v>
      </c>
      <c r="F21" s="18">
        <f t="shared" si="0"/>
        <v>720.55</v>
      </c>
      <c r="G21" s="17">
        <f t="shared" si="1"/>
        <v>130.10999999999999</v>
      </c>
      <c r="H21" s="17">
        <f t="shared" si="2"/>
        <v>41.875</v>
      </c>
      <c r="I21" s="15">
        <f t="shared" si="3"/>
        <v>171.98499999999999</v>
      </c>
      <c r="J21" s="18">
        <v>95.050000000000011</v>
      </c>
      <c r="K21" s="24">
        <f t="shared" si="4"/>
        <v>23.762500000000003</v>
      </c>
    </row>
    <row r="22" spans="1:11" ht="12" customHeight="1" x14ac:dyDescent="0.25">
      <c r="A22" s="68" t="s">
        <v>13</v>
      </c>
      <c r="B22" s="16" t="s">
        <v>37</v>
      </c>
      <c r="C22" s="17">
        <v>5.3500000000000005</v>
      </c>
      <c r="D22" s="17">
        <v>80.399999999999991</v>
      </c>
      <c r="E22" s="17">
        <v>19.5</v>
      </c>
      <c r="F22" s="18">
        <f t="shared" si="0"/>
        <v>105.24999999999999</v>
      </c>
      <c r="G22" s="17">
        <f t="shared" si="1"/>
        <v>20.099999999999998</v>
      </c>
      <c r="H22" s="17">
        <f t="shared" si="2"/>
        <v>4.875</v>
      </c>
      <c r="I22" s="15">
        <f t="shared" si="3"/>
        <v>24.974999999999998</v>
      </c>
      <c r="J22" s="18">
        <v>15.600000000000001</v>
      </c>
      <c r="K22" s="24">
        <f t="shared" si="4"/>
        <v>3.9000000000000004</v>
      </c>
    </row>
    <row r="23" spans="1:11" ht="12" customHeight="1" x14ac:dyDescent="0.25">
      <c r="A23" s="68" t="s">
        <v>35</v>
      </c>
      <c r="B23" s="16" t="s">
        <v>39</v>
      </c>
      <c r="C23" s="17">
        <v>70.25</v>
      </c>
      <c r="D23" s="17">
        <v>2110.8000000000002</v>
      </c>
      <c r="E23" s="17">
        <v>611.25</v>
      </c>
      <c r="F23" s="18">
        <f t="shared" si="0"/>
        <v>2792.3</v>
      </c>
      <c r="G23" s="17">
        <f t="shared" si="1"/>
        <v>527.70000000000005</v>
      </c>
      <c r="H23" s="17">
        <f t="shared" si="2"/>
        <v>152.8125</v>
      </c>
      <c r="I23" s="15">
        <f t="shared" si="3"/>
        <v>680.51250000000005</v>
      </c>
      <c r="J23" s="18">
        <v>263.8</v>
      </c>
      <c r="K23" s="24">
        <f t="shared" si="4"/>
        <v>65.95</v>
      </c>
    </row>
    <row r="24" spans="1:11" ht="12" customHeight="1" x14ac:dyDescent="0.25">
      <c r="A24" s="68" t="s">
        <v>2</v>
      </c>
      <c r="B24" s="16" t="s">
        <v>38</v>
      </c>
      <c r="C24" s="17">
        <v>26.25</v>
      </c>
      <c r="D24" s="17">
        <v>332.03999999999996</v>
      </c>
      <c r="E24" s="17">
        <v>111.75</v>
      </c>
      <c r="F24" s="18">
        <f t="shared" si="0"/>
        <v>470.03999999999996</v>
      </c>
      <c r="G24" s="17">
        <f t="shared" si="1"/>
        <v>83.009999999999991</v>
      </c>
      <c r="H24" s="17">
        <f t="shared" si="2"/>
        <v>27.9375</v>
      </c>
      <c r="I24" s="15">
        <f t="shared" si="3"/>
        <v>110.94749999999999</v>
      </c>
      <c r="J24" s="18">
        <v>90.800000000000011</v>
      </c>
      <c r="K24" s="24">
        <f t="shared" si="4"/>
        <v>22.700000000000003</v>
      </c>
    </row>
    <row r="25" spans="1:11" ht="12" customHeight="1" x14ac:dyDescent="0.25">
      <c r="A25" s="68" t="s">
        <v>21</v>
      </c>
      <c r="B25" s="16" t="s">
        <v>39</v>
      </c>
      <c r="C25" s="17">
        <v>19.48</v>
      </c>
      <c r="D25" s="17">
        <v>803.80000000000007</v>
      </c>
      <c r="E25" s="17">
        <v>223.35</v>
      </c>
      <c r="F25" s="18">
        <f t="shared" si="0"/>
        <v>1046.6300000000001</v>
      </c>
      <c r="G25" s="17">
        <f t="shared" si="1"/>
        <v>200.95000000000002</v>
      </c>
      <c r="H25" s="17">
        <f t="shared" si="2"/>
        <v>55.837499999999999</v>
      </c>
      <c r="I25" s="15">
        <f t="shared" si="3"/>
        <v>256.78750000000002</v>
      </c>
      <c r="J25" s="18">
        <v>74.225000000000009</v>
      </c>
      <c r="K25" s="24">
        <f t="shared" si="4"/>
        <v>18.556250000000002</v>
      </c>
    </row>
    <row r="26" spans="1:11" ht="12" customHeight="1" x14ac:dyDescent="0.25">
      <c r="A26" s="68" t="s">
        <v>28</v>
      </c>
      <c r="B26" s="16" t="s">
        <v>38</v>
      </c>
      <c r="C26" s="17">
        <v>17.34</v>
      </c>
      <c r="D26" s="17">
        <v>215.28</v>
      </c>
      <c r="E26" s="17">
        <v>105.75</v>
      </c>
      <c r="F26" s="18">
        <f t="shared" si="0"/>
        <v>338.37</v>
      </c>
      <c r="G26" s="17">
        <f t="shared" si="1"/>
        <v>53.82</v>
      </c>
      <c r="H26" s="17">
        <f t="shared" si="2"/>
        <v>26.4375</v>
      </c>
      <c r="I26" s="15">
        <f t="shared" si="3"/>
        <v>80.257499999999993</v>
      </c>
      <c r="J26" s="18">
        <v>47.75</v>
      </c>
      <c r="K26" s="24">
        <f t="shared" si="4"/>
        <v>11.9375</v>
      </c>
    </row>
    <row r="27" spans="1:11" ht="12" customHeight="1" x14ac:dyDescent="0.25">
      <c r="A27" s="68" t="s">
        <v>3</v>
      </c>
      <c r="B27" s="16" t="s">
        <v>39</v>
      </c>
      <c r="C27" s="17">
        <v>66.260000000000005</v>
      </c>
      <c r="D27" s="17">
        <v>1916.4</v>
      </c>
      <c r="E27" s="17">
        <v>678.15</v>
      </c>
      <c r="F27" s="18">
        <f t="shared" si="0"/>
        <v>2660.81</v>
      </c>
      <c r="G27" s="17">
        <f t="shared" si="1"/>
        <v>479.1</v>
      </c>
      <c r="H27" s="17">
        <f t="shared" si="2"/>
        <v>169.53749999999999</v>
      </c>
      <c r="I27" s="15">
        <f t="shared" si="3"/>
        <v>648.63750000000005</v>
      </c>
      <c r="J27" s="18">
        <v>227.95000000000002</v>
      </c>
      <c r="K27" s="24">
        <f t="shared" si="4"/>
        <v>56.987500000000004</v>
      </c>
    </row>
    <row r="28" spans="1:11" ht="12" customHeight="1" x14ac:dyDescent="0.25">
      <c r="A28" s="68" t="s">
        <v>14</v>
      </c>
      <c r="B28" s="16" t="s">
        <v>37</v>
      </c>
      <c r="C28" s="17">
        <v>8.4499999999999993</v>
      </c>
      <c r="D28" s="17">
        <v>81.599999999999994</v>
      </c>
      <c r="E28" s="17">
        <v>46.5</v>
      </c>
      <c r="F28" s="18">
        <f t="shared" si="0"/>
        <v>136.55000000000001</v>
      </c>
      <c r="G28" s="17">
        <f t="shared" si="1"/>
        <v>20.399999999999999</v>
      </c>
      <c r="H28" s="17">
        <f t="shared" si="2"/>
        <v>11.625</v>
      </c>
      <c r="I28" s="15">
        <f t="shared" si="3"/>
        <v>32.024999999999999</v>
      </c>
      <c r="J28" s="18">
        <v>14.75</v>
      </c>
      <c r="K28" s="24">
        <f t="shared" si="4"/>
        <v>3.6875</v>
      </c>
    </row>
    <row r="29" spans="1:11" ht="12" customHeight="1" x14ac:dyDescent="0.25">
      <c r="A29" s="68" t="s">
        <v>36</v>
      </c>
      <c r="B29" s="16" t="s">
        <v>40</v>
      </c>
      <c r="C29" s="17">
        <v>106.72500000000001</v>
      </c>
      <c r="D29" s="17">
        <v>2081.75</v>
      </c>
      <c r="E29" s="17">
        <v>334.40000000000003</v>
      </c>
      <c r="F29" s="18">
        <f t="shared" si="0"/>
        <v>2522.875</v>
      </c>
      <c r="G29" s="17">
        <f t="shared" si="1"/>
        <v>520.4375</v>
      </c>
      <c r="H29" s="17">
        <f t="shared" si="2"/>
        <v>83.600000000000009</v>
      </c>
      <c r="I29" s="15">
        <f t="shared" si="3"/>
        <v>604.03750000000002</v>
      </c>
      <c r="J29" s="18">
        <v>278.67</v>
      </c>
      <c r="K29" s="24">
        <f t="shared" si="4"/>
        <v>69.667500000000004</v>
      </c>
    </row>
    <row r="30" spans="1:11" ht="12" customHeight="1" x14ac:dyDescent="0.25">
      <c r="A30" s="68" t="s">
        <v>29</v>
      </c>
      <c r="B30" s="16" t="s">
        <v>39</v>
      </c>
      <c r="C30" s="17">
        <v>25.484999999999999</v>
      </c>
      <c r="D30" s="17">
        <v>479.76</v>
      </c>
      <c r="E30" s="17">
        <v>141</v>
      </c>
      <c r="F30" s="18">
        <f t="shared" si="0"/>
        <v>646.245</v>
      </c>
      <c r="G30" s="17">
        <f t="shared" si="1"/>
        <v>119.94</v>
      </c>
      <c r="H30" s="17">
        <f t="shared" si="2"/>
        <v>35.25</v>
      </c>
      <c r="I30" s="15">
        <f t="shared" si="3"/>
        <v>155.19</v>
      </c>
      <c r="J30" s="18">
        <v>79.600000000000009</v>
      </c>
      <c r="K30" s="24">
        <f t="shared" si="4"/>
        <v>19.900000000000002</v>
      </c>
    </row>
    <row r="31" spans="1:11" ht="12" customHeight="1" x14ac:dyDescent="0.25">
      <c r="A31" s="68" t="s">
        <v>15</v>
      </c>
      <c r="B31" s="16" t="s">
        <v>38</v>
      </c>
      <c r="C31" s="17">
        <v>1.9375</v>
      </c>
      <c r="D31" s="17">
        <v>16.8</v>
      </c>
      <c r="E31" s="17">
        <v>7.5</v>
      </c>
      <c r="F31" s="18">
        <f t="shared" si="0"/>
        <v>26.237500000000001</v>
      </c>
      <c r="G31" s="17">
        <f t="shared" si="1"/>
        <v>4.2</v>
      </c>
      <c r="H31" s="17">
        <f t="shared" si="2"/>
        <v>1.875</v>
      </c>
      <c r="I31" s="15">
        <f t="shared" si="3"/>
        <v>6.0750000000000002</v>
      </c>
      <c r="J31" s="18">
        <v>4.5</v>
      </c>
      <c r="K31" s="24">
        <f t="shared" si="4"/>
        <v>1.125</v>
      </c>
    </row>
    <row r="32" spans="1:11" ht="12" customHeight="1" x14ac:dyDescent="0.25">
      <c r="A32" s="68" t="s">
        <v>16</v>
      </c>
      <c r="B32" s="16" t="s">
        <v>37</v>
      </c>
      <c r="C32" s="17">
        <v>20.975000000000001</v>
      </c>
      <c r="D32" s="17">
        <v>197.4</v>
      </c>
      <c r="E32" s="17">
        <v>75.5</v>
      </c>
      <c r="F32" s="18">
        <f t="shared" si="0"/>
        <v>293.875</v>
      </c>
      <c r="G32" s="17">
        <f t="shared" si="1"/>
        <v>49.35</v>
      </c>
      <c r="H32" s="17">
        <f t="shared" si="2"/>
        <v>18.875</v>
      </c>
      <c r="I32" s="15">
        <f t="shared" si="3"/>
        <v>68.224999999999994</v>
      </c>
      <c r="J32" s="18">
        <v>45.7</v>
      </c>
      <c r="K32" s="24">
        <f t="shared" si="4"/>
        <v>11.425000000000001</v>
      </c>
    </row>
    <row r="33" spans="1:11" ht="12" customHeight="1" x14ac:dyDescent="0.25">
      <c r="A33" s="68" t="s">
        <v>30</v>
      </c>
      <c r="B33" s="16" t="s">
        <v>38</v>
      </c>
      <c r="C33" s="17">
        <v>40.905000000000001</v>
      </c>
      <c r="D33" s="17">
        <v>547.67999999999995</v>
      </c>
      <c r="E33" s="17">
        <v>254.25</v>
      </c>
      <c r="F33" s="18">
        <f t="shared" si="0"/>
        <v>842.83499999999992</v>
      </c>
      <c r="G33" s="17">
        <f t="shared" si="1"/>
        <v>136.91999999999999</v>
      </c>
      <c r="H33" s="17">
        <f t="shared" si="2"/>
        <v>63.5625</v>
      </c>
      <c r="I33" s="15">
        <f t="shared" si="3"/>
        <v>200.48249999999999</v>
      </c>
      <c r="J33" s="18">
        <v>97.550000000000011</v>
      </c>
      <c r="K33" s="24">
        <f t="shared" si="4"/>
        <v>24.387500000000003</v>
      </c>
    </row>
    <row r="34" spans="1:11" ht="12" customHeight="1" x14ac:dyDescent="0.25">
      <c r="A34" s="68" t="s">
        <v>4</v>
      </c>
      <c r="B34" s="16" t="s">
        <v>37</v>
      </c>
      <c r="C34" s="17">
        <v>24.625</v>
      </c>
      <c r="D34" s="17">
        <v>206.4</v>
      </c>
      <c r="E34" s="17">
        <v>66.5</v>
      </c>
      <c r="F34" s="18">
        <f t="shared" si="0"/>
        <v>297.52499999999998</v>
      </c>
      <c r="G34" s="17">
        <f t="shared" si="1"/>
        <v>51.6</v>
      </c>
      <c r="H34" s="17">
        <f t="shared" si="2"/>
        <v>16.625</v>
      </c>
      <c r="I34" s="15">
        <f t="shared" si="3"/>
        <v>68.224999999999994</v>
      </c>
      <c r="J34" s="18">
        <v>44.35</v>
      </c>
      <c r="K34" s="24">
        <f t="shared" si="4"/>
        <v>11.0875</v>
      </c>
    </row>
    <row r="35" spans="1:11" ht="12" customHeight="1" x14ac:dyDescent="0.25">
      <c r="A35" s="68" t="s">
        <v>17</v>
      </c>
      <c r="B35" s="16" t="s">
        <v>37</v>
      </c>
      <c r="C35" s="17">
        <v>5.9249999999999998</v>
      </c>
      <c r="D35" s="17">
        <v>70.5</v>
      </c>
      <c r="E35" s="17">
        <v>17.25</v>
      </c>
      <c r="F35" s="18">
        <f t="shared" si="0"/>
        <v>93.674999999999997</v>
      </c>
      <c r="G35" s="17">
        <f t="shared" si="1"/>
        <v>17.625</v>
      </c>
      <c r="H35" s="17">
        <f t="shared" si="2"/>
        <v>4.3125</v>
      </c>
      <c r="I35" s="15">
        <f t="shared" si="3"/>
        <v>21.9375</v>
      </c>
      <c r="J35" s="18">
        <v>20.3</v>
      </c>
      <c r="K35" s="24">
        <f t="shared" si="4"/>
        <v>5.0750000000000002</v>
      </c>
    </row>
    <row r="36" spans="1:11" ht="12" customHeight="1" x14ac:dyDescent="0.25">
      <c r="A36" s="68" t="s">
        <v>18</v>
      </c>
      <c r="B36" s="16" t="s">
        <v>37</v>
      </c>
      <c r="C36" s="17">
        <v>23.375</v>
      </c>
      <c r="D36" s="17">
        <v>206.85</v>
      </c>
      <c r="E36" s="17">
        <v>89.5</v>
      </c>
      <c r="F36" s="18">
        <f t="shared" si="0"/>
        <v>319.72500000000002</v>
      </c>
      <c r="G36" s="17">
        <f t="shared" si="1"/>
        <v>51.712499999999999</v>
      </c>
      <c r="H36" s="17">
        <f t="shared" si="2"/>
        <v>22.375</v>
      </c>
      <c r="I36" s="15">
        <f t="shared" si="3"/>
        <v>74.087500000000006</v>
      </c>
      <c r="J36" s="18">
        <v>45.800000000000004</v>
      </c>
      <c r="K36" s="24">
        <f t="shared" si="4"/>
        <v>11.450000000000001</v>
      </c>
    </row>
    <row r="37" spans="1:11" ht="12" customHeight="1" x14ac:dyDescent="0.25">
      <c r="A37" s="68" t="s">
        <v>5</v>
      </c>
      <c r="B37" s="16" t="s">
        <v>40</v>
      </c>
      <c r="C37" s="17">
        <v>58.550000000000004</v>
      </c>
      <c r="D37" s="17">
        <v>1366.0500000000002</v>
      </c>
      <c r="E37" s="17">
        <v>322.10000000000002</v>
      </c>
      <c r="F37" s="18">
        <f t="shared" si="0"/>
        <v>1746.7000000000003</v>
      </c>
      <c r="G37" s="17">
        <f t="shared" si="1"/>
        <v>341.51250000000005</v>
      </c>
      <c r="H37" s="17">
        <f t="shared" si="2"/>
        <v>80.525000000000006</v>
      </c>
      <c r="I37" s="15">
        <f t="shared" si="3"/>
        <v>422.03750000000002</v>
      </c>
      <c r="J37" s="18">
        <v>156.30000000000001</v>
      </c>
      <c r="K37" s="24">
        <f t="shared" si="4"/>
        <v>39.075000000000003</v>
      </c>
    </row>
    <row r="38" spans="1:11" ht="12" customHeight="1" x14ac:dyDescent="0.25">
      <c r="A38" s="68" t="s">
        <v>19</v>
      </c>
      <c r="B38" s="16" t="s">
        <v>41</v>
      </c>
      <c r="C38" s="17">
        <v>0.6875</v>
      </c>
      <c r="D38" s="17">
        <v>11.549999999999999</v>
      </c>
      <c r="E38" s="17">
        <v>3.5</v>
      </c>
      <c r="F38" s="18">
        <f t="shared" si="0"/>
        <v>15.737499999999999</v>
      </c>
      <c r="G38" s="17">
        <f t="shared" si="1"/>
        <v>2.8874999999999997</v>
      </c>
      <c r="H38" s="17">
        <f t="shared" si="2"/>
        <v>0.875</v>
      </c>
      <c r="I38" s="15">
        <f t="shared" si="3"/>
        <v>3.7624999999999997</v>
      </c>
      <c r="J38" s="18">
        <v>3.25</v>
      </c>
      <c r="K38" s="24">
        <f t="shared" si="4"/>
        <v>0.8125</v>
      </c>
    </row>
    <row r="39" spans="1:11" ht="14.25" customHeight="1" thickBot="1" x14ac:dyDescent="0.3">
      <c r="A39" s="69" t="s">
        <v>31</v>
      </c>
      <c r="B39" s="19" t="s">
        <v>38</v>
      </c>
      <c r="C39" s="20">
        <v>44.145000000000003</v>
      </c>
      <c r="D39" s="20">
        <v>677.4</v>
      </c>
      <c r="E39" s="20">
        <v>293.5</v>
      </c>
      <c r="F39" s="21">
        <f t="shared" si="0"/>
        <v>1015.045</v>
      </c>
      <c r="G39" s="59">
        <f t="shared" si="1"/>
        <v>169.35</v>
      </c>
      <c r="H39" s="59">
        <f t="shared" si="2"/>
        <v>73.375</v>
      </c>
      <c r="I39" s="60">
        <f t="shared" si="3"/>
        <v>242.72499999999999</v>
      </c>
      <c r="J39" s="60">
        <v>134.70000000000002</v>
      </c>
      <c r="K39" s="61">
        <f t="shared" si="4"/>
        <v>33.675000000000004</v>
      </c>
    </row>
    <row r="40" spans="1:11" ht="13.5" customHeight="1" thickBot="1" x14ac:dyDescent="0.3">
      <c r="A40" s="70" t="s">
        <v>72</v>
      </c>
      <c r="B40" s="71"/>
      <c r="C40" s="72">
        <f t="shared" ref="C40:J40" si="5">SUM(C4:C39)</f>
        <v>1008.45</v>
      </c>
      <c r="D40" s="72">
        <f t="shared" si="5"/>
        <v>20660.620000000003</v>
      </c>
      <c r="E40" s="72">
        <f>SUM(E4:E39)</f>
        <v>6295.8499999999995</v>
      </c>
      <c r="F40" s="73">
        <f>SUM(F4:F39)</f>
        <v>27964.92</v>
      </c>
      <c r="G40" s="74">
        <f>D40*0.25</f>
        <v>5165.1550000000007</v>
      </c>
      <c r="H40" s="74">
        <f t="shared" si="2"/>
        <v>1573.9624999999999</v>
      </c>
      <c r="I40" s="75">
        <f t="shared" si="3"/>
        <v>6739.1175000000003</v>
      </c>
      <c r="J40" s="75">
        <f t="shared" si="5"/>
        <v>3106.7449999999999</v>
      </c>
      <c r="K40" s="76">
        <f t="shared" si="4"/>
        <v>776.68624999999997</v>
      </c>
    </row>
    <row r="41" spans="1:11" ht="18" customHeight="1" thickBot="1" x14ac:dyDescent="0.3">
      <c r="A41" s="77" t="s">
        <v>90</v>
      </c>
      <c r="B41" s="25"/>
      <c r="C41" s="26"/>
      <c r="D41" s="26"/>
      <c r="E41" s="26"/>
      <c r="F41" s="26"/>
      <c r="G41" s="26"/>
      <c r="H41" s="26"/>
      <c r="I41" s="26"/>
      <c r="J41" s="27"/>
      <c r="K41" s="28"/>
    </row>
    <row r="42" spans="1:11" ht="26.25" customHeight="1" x14ac:dyDescent="0.35">
      <c r="A42" s="29" t="s">
        <v>77</v>
      </c>
      <c r="B42" s="29"/>
      <c r="C42" s="30"/>
      <c r="D42" s="31"/>
      <c r="E42" s="31"/>
      <c r="F42" s="32"/>
      <c r="G42" s="32"/>
      <c r="H42" s="31"/>
      <c r="I42" s="31"/>
      <c r="J42" s="33" t="s">
        <v>73</v>
      </c>
      <c r="K42" s="34"/>
    </row>
    <row r="43" spans="1:11" ht="9.75" customHeight="1" x14ac:dyDescent="0.25">
      <c r="A43" s="78"/>
      <c r="B43" s="1"/>
      <c r="C43" s="1"/>
      <c r="D43" s="1"/>
      <c r="E43" s="1"/>
      <c r="F43" s="1"/>
      <c r="G43" s="1"/>
      <c r="H43" s="1"/>
      <c r="I43" s="1"/>
      <c r="J43" s="3"/>
      <c r="K43" s="35"/>
    </row>
    <row r="44" spans="1:11" ht="15.75" x14ac:dyDescent="0.25">
      <c r="A44" s="79" t="s">
        <v>51</v>
      </c>
      <c r="B44" s="43"/>
      <c r="C44" s="44"/>
      <c r="D44" s="44" t="s">
        <v>43</v>
      </c>
      <c r="E44" s="44"/>
      <c r="F44" s="44"/>
      <c r="G44" s="44"/>
      <c r="H44" s="1"/>
      <c r="I44" s="1"/>
      <c r="J44" s="3"/>
      <c r="K44" s="35"/>
    </row>
    <row r="45" spans="1:11" ht="15.75" x14ac:dyDescent="0.25">
      <c r="A45" s="79"/>
      <c r="B45" s="43"/>
      <c r="C45" s="44"/>
      <c r="D45" s="44" t="s">
        <v>44</v>
      </c>
      <c r="E45" s="44"/>
      <c r="F45" s="44"/>
      <c r="G45" s="44"/>
      <c r="H45" s="1"/>
      <c r="I45" s="1"/>
      <c r="J45" s="3"/>
      <c r="K45" s="35"/>
    </row>
    <row r="46" spans="1:11" ht="8.1" customHeight="1" x14ac:dyDescent="0.25">
      <c r="A46" s="79"/>
      <c r="B46" s="43"/>
      <c r="C46" s="44"/>
      <c r="D46" s="44"/>
      <c r="E46" s="44"/>
      <c r="F46" s="44"/>
      <c r="G46" s="44"/>
      <c r="H46" s="1"/>
      <c r="I46" s="1"/>
      <c r="J46" s="3"/>
      <c r="K46" s="35"/>
    </row>
    <row r="47" spans="1:11" ht="15.75" x14ac:dyDescent="0.25">
      <c r="A47" s="79" t="s">
        <v>50</v>
      </c>
      <c r="B47" s="43"/>
      <c r="C47" s="44"/>
      <c r="D47" s="44" t="s">
        <v>45</v>
      </c>
      <c r="E47" s="44"/>
      <c r="F47" s="44"/>
      <c r="G47" s="44"/>
      <c r="H47" s="1"/>
      <c r="I47" s="1"/>
      <c r="J47" s="3"/>
      <c r="K47" s="35"/>
    </row>
    <row r="48" spans="1:11" ht="15.75" x14ac:dyDescent="0.25">
      <c r="A48" s="79"/>
      <c r="B48" s="43"/>
      <c r="C48" s="44"/>
      <c r="D48" s="44" t="s">
        <v>46</v>
      </c>
      <c r="E48" s="44"/>
      <c r="F48" s="44"/>
      <c r="G48" s="44"/>
      <c r="H48" s="1"/>
      <c r="I48" s="1"/>
      <c r="J48" s="3"/>
      <c r="K48" s="35"/>
    </row>
    <row r="49" spans="1:11" ht="15.75" x14ac:dyDescent="0.25">
      <c r="A49" s="79"/>
      <c r="B49" s="43"/>
      <c r="C49" s="44"/>
      <c r="D49" s="44" t="s">
        <v>49</v>
      </c>
      <c r="E49" s="44"/>
      <c r="F49" s="44"/>
      <c r="G49" s="44"/>
      <c r="H49" s="1"/>
      <c r="I49" s="1"/>
      <c r="J49" s="3"/>
      <c r="K49" s="35"/>
    </row>
    <row r="50" spans="1:11" ht="8.1" customHeight="1" x14ac:dyDescent="0.25">
      <c r="A50" s="79"/>
      <c r="B50" s="43"/>
      <c r="C50" s="44"/>
      <c r="D50" s="44"/>
      <c r="E50" s="44"/>
      <c r="F50" s="44"/>
      <c r="G50" s="44"/>
      <c r="H50" s="1"/>
      <c r="I50" s="1"/>
      <c r="J50" s="3"/>
      <c r="K50" s="35"/>
    </row>
    <row r="51" spans="1:11" ht="15.75" x14ac:dyDescent="0.25">
      <c r="A51" s="79" t="s">
        <v>52</v>
      </c>
      <c r="B51" s="43"/>
      <c r="C51" s="44"/>
      <c r="D51" s="44" t="s">
        <v>47</v>
      </c>
      <c r="E51" s="44"/>
      <c r="F51" s="44"/>
      <c r="G51" s="44"/>
      <c r="H51" s="1"/>
      <c r="I51" s="1"/>
      <c r="J51" s="3"/>
      <c r="K51" s="35"/>
    </row>
    <row r="52" spans="1:11" ht="15.75" x14ac:dyDescent="0.25">
      <c r="A52" s="79"/>
      <c r="B52" s="43"/>
      <c r="C52" s="44"/>
      <c r="D52" s="44" t="s">
        <v>48</v>
      </c>
      <c r="E52" s="44"/>
      <c r="F52" s="44"/>
      <c r="G52" s="44"/>
      <c r="H52" s="1"/>
      <c r="I52" s="1"/>
      <c r="J52" s="3"/>
      <c r="K52" s="35"/>
    </row>
    <row r="53" spans="1:11" ht="6.75" customHeight="1" x14ac:dyDescent="0.25">
      <c r="A53" s="80"/>
      <c r="B53" s="2"/>
      <c r="C53" s="1"/>
      <c r="D53" s="1"/>
      <c r="E53" s="1"/>
      <c r="F53" s="1"/>
      <c r="G53" s="1"/>
      <c r="H53" s="1"/>
      <c r="I53" s="1"/>
      <c r="J53" s="3"/>
      <c r="K53" s="35"/>
    </row>
    <row r="54" spans="1:11" ht="18.75" x14ac:dyDescent="0.3">
      <c r="A54" s="81" t="s">
        <v>78</v>
      </c>
      <c r="B54" s="4"/>
      <c r="C54" s="4"/>
      <c r="D54" s="4"/>
      <c r="E54" s="4"/>
      <c r="F54" s="4"/>
      <c r="G54" s="4"/>
      <c r="H54" s="4"/>
      <c r="I54" s="4"/>
      <c r="J54" s="5"/>
      <c r="K54" s="36"/>
    </row>
    <row r="55" spans="1:11" ht="15.75" x14ac:dyDescent="0.25">
      <c r="A55" s="79"/>
      <c r="B55" s="43"/>
      <c r="C55" s="44"/>
      <c r="D55" s="44"/>
      <c r="E55" s="44"/>
      <c r="F55" s="44"/>
      <c r="G55" s="1"/>
      <c r="H55" s="1"/>
      <c r="I55" s="1"/>
      <c r="J55" s="3"/>
      <c r="K55" s="35"/>
    </row>
    <row r="56" spans="1:11" ht="15.75" x14ac:dyDescent="0.25">
      <c r="A56" s="79" t="s">
        <v>53</v>
      </c>
      <c r="B56" s="43"/>
      <c r="C56" s="44"/>
      <c r="D56" s="44" t="s">
        <v>54</v>
      </c>
      <c r="E56" s="44"/>
      <c r="F56" s="44"/>
      <c r="G56" s="1"/>
      <c r="H56" s="1"/>
      <c r="I56" s="1"/>
      <c r="J56" s="3"/>
      <c r="K56" s="35"/>
    </row>
    <row r="57" spans="1:11" ht="15.75" x14ac:dyDescent="0.25">
      <c r="A57" s="79" t="s">
        <v>55</v>
      </c>
      <c r="B57" s="43"/>
      <c r="C57" s="44"/>
      <c r="D57" s="44" t="s">
        <v>56</v>
      </c>
      <c r="E57" s="44"/>
      <c r="F57" s="44"/>
      <c r="G57" s="1"/>
      <c r="H57" s="1"/>
      <c r="I57" s="1"/>
      <c r="J57" s="3"/>
      <c r="K57" s="35"/>
    </row>
    <row r="58" spans="1:11" ht="15.75" x14ac:dyDescent="0.25">
      <c r="A58" s="79" t="s">
        <v>57</v>
      </c>
      <c r="B58" s="43"/>
      <c r="C58" s="44"/>
      <c r="D58" s="44" t="s">
        <v>58</v>
      </c>
      <c r="E58" s="44"/>
      <c r="F58" s="44"/>
      <c r="G58" s="1"/>
      <c r="H58" s="1"/>
      <c r="I58" s="1"/>
      <c r="J58" s="3"/>
      <c r="K58" s="35"/>
    </row>
    <row r="59" spans="1:11" ht="15.75" x14ac:dyDescent="0.25">
      <c r="A59" s="79" t="s">
        <v>59</v>
      </c>
      <c r="B59" s="43"/>
      <c r="C59" s="44"/>
      <c r="D59" s="44" t="s">
        <v>60</v>
      </c>
      <c r="E59" s="44"/>
      <c r="F59" s="44"/>
      <c r="G59" s="1"/>
      <c r="H59" s="1"/>
      <c r="I59" s="1"/>
      <c r="J59" s="3"/>
      <c r="K59" s="35"/>
    </row>
    <row r="60" spans="1:11" ht="18.75" customHeight="1" x14ac:dyDescent="0.25">
      <c r="A60" s="79" t="s">
        <v>61</v>
      </c>
      <c r="B60" s="43"/>
      <c r="C60" s="44"/>
      <c r="D60" s="44" t="s">
        <v>62</v>
      </c>
      <c r="E60" s="44"/>
      <c r="F60" s="44"/>
      <c r="G60" s="1"/>
      <c r="H60" s="1"/>
      <c r="I60" s="1"/>
      <c r="J60" s="3"/>
      <c r="K60" s="35"/>
    </row>
    <row r="61" spans="1:11" ht="12" customHeight="1" x14ac:dyDescent="0.25">
      <c r="A61" s="80"/>
      <c r="B61" s="2"/>
      <c r="C61" s="1"/>
      <c r="D61" s="1"/>
      <c r="E61" s="1"/>
      <c r="F61" s="1"/>
      <c r="G61" s="1"/>
      <c r="H61" s="1"/>
      <c r="I61" s="1"/>
      <c r="J61" s="3"/>
      <c r="K61" s="35"/>
    </row>
    <row r="62" spans="1:11" ht="18.75" x14ac:dyDescent="0.3">
      <c r="A62" s="81" t="s">
        <v>79</v>
      </c>
      <c r="B62" s="4"/>
      <c r="C62" s="4"/>
      <c r="D62" s="4"/>
      <c r="E62" s="4"/>
      <c r="F62" s="4"/>
      <c r="G62" s="4"/>
      <c r="H62" s="4"/>
      <c r="I62" s="4"/>
      <c r="J62" s="5"/>
      <c r="K62" s="36"/>
    </row>
    <row r="63" spans="1:11" ht="45" customHeight="1" x14ac:dyDescent="0.25">
      <c r="A63" s="82" t="s">
        <v>42</v>
      </c>
      <c r="B63" s="45"/>
      <c r="C63" s="45"/>
      <c r="D63" s="46" t="s">
        <v>65</v>
      </c>
      <c r="E63" s="46" t="s">
        <v>63</v>
      </c>
      <c r="F63" s="46" t="s">
        <v>64</v>
      </c>
      <c r="G63" s="46" t="s">
        <v>66</v>
      </c>
      <c r="H63" s="1"/>
      <c r="I63" s="40"/>
      <c r="J63" s="3"/>
      <c r="K63" s="35"/>
    </row>
    <row r="64" spans="1:11" ht="15.75" x14ac:dyDescent="0.25">
      <c r="A64" s="83" t="s">
        <v>67</v>
      </c>
      <c r="B64" s="47"/>
      <c r="C64" s="48"/>
      <c r="D64" s="49">
        <v>2.5000000000000001E-3</v>
      </c>
      <c r="E64" s="50">
        <v>0.15</v>
      </c>
      <c r="F64" s="50">
        <v>0.25</v>
      </c>
      <c r="G64" s="50">
        <v>0.05</v>
      </c>
      <c r="H64" s="1"/>
      <c r="I64" s="41"/>
      <c r="J64" s="3"/>
      <c r="K64" s="35"/>
    </row>
    <row r="65" spans="1:11" ht="15.75" x14ac:dyDescent="0.25">
      <c r="A65" s="83" t="s">
        <v>68</v>
      </c>
      <c r="B65" s="47"/>
      <c r="C65" s="48"/>
      <c r="D65" s="49">
        <v>1.5E-3</v>
      </c>
      <c r="E65" s="50">
        <v>0.12</v>
      </c>
      <c r="F65" s="50">
        <v>0.25</v>
      </c>
      <c r="G65" s="50">
        <v>0.05</v>
      </c>
      <c r="H65" s="1"/>
      <c r="I65" s="41"/>
      <c r="J65" s="3"/>
      <c r="K65" s="35"/>
    </row>
    <row r="66" spans="1:11" ht="15.75" x14ac:dyDescent="0.25">
      <c r="A66" s="83" t="s">
        <v>69</v>
      </c>
      <c r="B66" s="51"/>
      <c r="C66" s="48"/>
      <c r="D66" s="52">
        <v>5.0000000000000001E-3</v>
      </c>
      <c r="E66" s="50">
        <v>0.1</v>
      </c>
      <c r="F66" s="50">
        <v>0.15</v>
      </c>
      <c r="G66" s="52">
        <v>2.5000000000000001E-2</v>
      </c>
      <c r="H66" s="1"/>
      <c r="I66" s="42"/>
      <c r="J66" s="3"/>
      <c r="K66" s="35"/>
    </row>
    <row r="67" spans="1:11" ht="15.75" x14ac:dyDescent="0.25">
      <c r="A67" s="83" t="s">
        <v>71</v>
      </c>
      <c r="B67" s="47"/>
      <c r="C67" s="48"/>
      <c r="D67" s="49">
        <v>2.5000000000000001E-4</v>
      </c>
      <c r="E67" s="50">
        <v>0.05</v>
      </c>
      <c r="F67" s="50">
        <v>0.05</v>
      </c>
      <c r="G67" s="50">
        <v>0.01</v>
      </c>
      <c r="H67" s="1"/>
      <c r="I67" s="41"/>
      <c r="J67" s="3"/>
      <c r="K67" s="35"/>
    </row>
    <row r="68" spans="1:11" ht="15.75" x14ac:dyDescent="0.25">
      <c r="A68" s="83" t="s">
        <v>70</v>
      </c>
      <c r="B68" s="47"/>
      <c r="C68" s="51"/>
      <c r="D68" s="49">
        <v>1E-4</v>
      </c>
      <c r="E68" s="52">
        <v>2.5000000000000001E-2</v>
      </c>
      <c r="F68" s="52">
        <v>2.5000000000000001E-2</v>
      </c>
      <c r="G68" s="52">
        <v>5.0000000000000001E-3</v>
      </c>
      <c r="H68" s="1"/>
      <c r="I68" s="42"/>
      <c r="J68" s="3"/>
      <c r="K68" s="35"/>
    </row>
    <row r="69" spans="1:11" ht="16.5" thickBot="1" x14ac:dyDescent="0.3">
      <c r="A69" s="84"/>
      <c r="B69" s="37"/>
      <c r="C69" s="37"/>
      <c r="D69" s="37"/>
      <c r="E69" s="37"/>
      <c r="F69" s="37"/>
      <c r="G69" s="37"/>
      <c r="H69" s="37"/>
      <c r="I69" s="37"/>
      <c r="J69" s="38"/>
      <c r="K69" s="39"/>
    </row>
    <row r="70" spans="1:11" ht="24.75" customHeight="1" thickBot="1" x14ac:dyDescent="0.3">
      <c r="A70" s="88" t="s">
        <v>80</v>
      </c>
      <c r="B70" s="89"/>
      <c r="C70" s="89"/>
      <c r="D70" s="89"/>
      <c r="E70" s="89"/>
      <c r="F70" s="89"/>
      <c r="G70" s="89"/>
      <c r="H70" s="89"/>
      <c r="I70" s="89"/>
      <c r="J70" s="89"/>
      <c r="K70" s="90"/>
    </row>
  </sheetData>
  <mergeCells count="2">
    <mergeCell ref="A1:K1"/>
    <mergeCell ref="A70:K70"/>
  </mergeCells>
  <pageMargins left="0.57022058823529409" right="0.25" top="0.54731638418079098" bottom="0.34" header="0.3" footer="0.3"/>
  <pageSetup scale="99" fitToHeight="0" orientation="landscape" r:id="rId1"/>
  <headerFooter>
    <oddHeader xml:space="preserve">&amp;C&amp;12CWRC Table
</oddHeader>
  </headerFooter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ACT,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Erina T. Green</dc:creator>
  <cp:lastModifiedBy>Todd Nell</cp:lastModifiedBy>
  <cp:lastPrinted>2012-07-10T23:09:34Z</cp:lastPrinted>
  <dcterms:created xsi:type="dcterms:W3CDTF">2012-04-03T17:33:21Z</dcterms:created>
  <dcterms:modified xsi:type="dcterms:W3CDTF">2012-08-03T23:36:46Z</dcterms:modified>
</cp:coreProperties>
</file>